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Расписание" sheetId="1" r:id="rId1"/>
    <sheet name="ОПИСАНИЕ ЭКСКУРСИЙ" sheetId="2" r:id="rId2"/>
  </sheets>
  <definedNames/>
  <calcPr fullCalcOnLoad="1"/>
</workbook>
</file>

<file path=xl/sharedStrings.xml><?xml version="1.0" encoding="utf-8"?>
<sst xmlns="http://schemas.openxmlformats.org/spreadsheetml/2006/main" count="143" uniqueCount="100">
  <si>
    <t>День недели</t>
  </si>
  <si>
    <t>Наименование экскурсии</t>
  </si>
  <si>
    <t>Прага-классическая "Путь королей"</t>
  </si>
  <si>
    <t>покупки в Германии (Хемниц)</t>
  </si>
  <si>
    <t>Замок Хише+семейный пивовар</t>
  </si>
  <si>
    <t>Мюнхен</t>
  </si>
  <si>
    <t>Вена 2 дня</t>
  </si>
  <si>
    <t>Марианские Лазни+Ресторан в Скале</t>
  </si>
  <si>
    <t>Париж-первое знакомство</t>
  </si>
  <si>
    <t>Описание</t>
  </si>
  <si>
    <t>Швейцария</t>
  </si>
  <si>
    <t>Италия</t>
  </si>
  <si>
    <t>Нюрнберг</t>
  </si>
  <si>
    <t>Вечерняя (романтическая) Прага</t>
  </si>
  <si>
    <t>14:00 - 18:00</t>
  </si>
  <si>
    <t>08:00 - 20:00</t>
  </si>
  <si>
    <t>08:00 - 19:00</t>
  </si>
  <si>
    <t>09:00 - 18:00</t>
  </si>
  <si>
    <t>Замок Глубока и Чешский Крумлов</t>
  </si>
  <si>
    <t>Регенсбург - объект UNESCO</t>
  </si>
  <si>
    <t>Бамберг - объект UNESCO</t>
  </si>
  <si>
    <t>ВТ</t>
  </si>
  <si>
    <t>СР</t>
  </si>
  <si>
    <t>ЧТ</t>
  </si>
  <si>
    <t>ПТ</t>
  </si>
  <si>
    <t>СБ</t>
  </si>
  <si>
    <t>ВС</t>
  </si>
  <si>
    <t>В стоимость входит пакет экскурсий по Регенсбургу, Вероне и Венеции, 2 ночи в отеле, проезд</t>
  </si>
  <si>
    <t>В стоимость входит пакет экскурсий по Регенсбургу, Берну, Люцерну, Цюриху, Интерлакену, Лихтенштейну, 2 ночи в отеле, проезд</t>
  </si>
  <si>
    <t>Замок Локет+Завод стекла "Мозер" + Рождественский Дом</t>
  </si>
  <si>
    <t>Пешеходная экскурси по Карловым Варам</t>
  </si>
  <si>
    <t>Экскурсия на завод ликера "Бехеровка"</t>
  </si>
  <si>
    <t>Мы Вас приглашаем на экскурсию по «золотой» Праге – это город с неповторимой атмосферой, романтической и кипящей жизнью. Эта столица находится в самом сердце Европы. Уникальный исторический центр вместе с Пражским Градом, Карловым мостом, множеством костелов, дворцов и садов представляет собой ценное собрание всех архитектурных стилей. Все это включено в список всемирного культурного и природного наследия ЮНЕСКО. Прага издавна вдохновляла художников, поэтов, композиторов и недаром ее называют «Злата Прага», «стобашенная», корона мира», «каменная симфония».</t>
  </si>
  <si>
    <t>Интересная экскурсия, подготовленная специально для тех, кто не любит много ходить. Осмотр еврейского квартала, Староместской и Вацлавской площади. Романтическая прогулка на теплоходе с ужином по реке Влтаве, которую называют «мать чешских рек», Карлов мост, Национальный театр, Вышеград, Пантеон, панорама Градчан, собора Св. Вита, Пражские башни.</t>
  </si>
  <si>
    <t>Приблизительно в сорока километрах от Карловых Вар находится деревушка Хише, украшением которой является одноименный замок, бывшее дворянское имение графского рода Лажанских. Мы приготовили для Вас экскурсию по замку, состоящую из трех частей - замковые интерьеры, замковые подвалы и экспозиция, посвященная Карлу Чапеку, который здесь жил в 1917 году. Романтикам, без сомнения, понравится прогулка в замковом парке, гурманам мы рекомендуем замковый ресторан, а любителям пива обязательно стоит посетить экскурсию по замковому пивоваренному заводу, составной частью которой является дегустация пива. Пиво «Прокоп» варится по старочешским рецептам из качественнейшего чешского и моравского солода, жатецкого хмеля и родниковой искристой воды, берущей начало в Доуповских горах. И угощать Вас будет этим пивом сам граф Лажанский</t>
  </si>
  <si>
    <t>Основанный во времена средневековья, первой династией чешских королей, столетиями, бывший неприступной крепостью на границах Чешского государства, славный королевский город Локет пережил за свою бурную историю многочисленные взлеты и страшные падения. Сегодня о былой славе этого города можно судить лишь глядя на мощные стены и высокие башни старой крепости, а также на сказочные дома времен барокко, окружающие рыночную площадь. Вы посетите музейные залы крепости, оружейную палату, выставку фарфора и др. 
После посещения замка Вы попадете в прекрасный и таинственный мир стекла «Мозер». Изделиями завода «Мозер» пользуются члены королевских семей Европы и арабского мира, главы католической и православной церкви. Приобщитесь к ним, купив понравившийся Вам сувенир в фирменном магазине.</t>
  </si>
  <si>
    <t>Советуем посетить красивейший город – курорт Марианские Лазни. Английский король Эдуард VII говорил так: «я не встречал более красивого города, чем Марианские Лазне». Это «жемчужина Европы» с английским парком в окружении прекрасных образцов архитектуры XIX - XX веков.Франтишковы Лазни – «императорская деревня», изюминка Западной Чехии. Это небольшой, солнечный курорт в стиле «ампир» на западе Чехии. С уникальными холодными источниками и символом курорта маленьким Франтишком, который исполняет все желания. Желающим отведать традиционную чешскую кухню в стильном средневековом ресторане, представится эта возможность в вытесанном в скале ресторане «Ходовар». Пивовар «Ходовар» считается самым знаменитым в Западной Чехии.</t>
  </si>
  <si>
    <t>Советуем посетить красивейший город – курорт Марианские Лазни. Английский король Эдуард VII говорил так: «я не встречал более красивого города, чем Марианские Лазне». Это «жемчужина Европы» с английским парком в окружении прекрасных образцов архитектуры XIX - XX веков. Желающим отведать традиционную чешскую кухню в стильном средневековом ресторане, представится эта возможность в вытесанном в скале ресторане «Ходовар». Пивовар «Ходовар» считается самым знаменитым в Западной Чехии.</t>
  </si>
  <si>
    <t>Во время экскурсии по Старому городу  Дрездена мы посетим Театральную площадь, где Вы увидите роскошное здание Дрезденской оперы, придворную церковь Хофкирхе и неповторимую архитектурную сказку, не имеющую себе равных  – музейный комплекс Цвингер, из-за которого Саксонии в свое время завидовала вся Европа. Вы услышите душераздирающую историю любви правителя Саксонии Августа Сильного и графини Анны Козель, и колокольчики из майсенского фарфора исполнят для Вас свою волшебную мелодию. Но главное достояние города - всемирно известная Дрезденская картинная галерея, основанная еще в 16 веке - одно из крупнейших в мире собраний живописи. Именно здесь находится «Сикстинская мадонна» Рафаэля, «Шоколадница» Лиотара, богатейшее собрание полотен Рембрандта, Рубенса, Тициана, Тинторетто, Джорджоне, Веронезе и многих других всемирно известных художников</t>
  </si>
  <si>
    <t>Историческое ядро города окружено широкой городской стеной с множеством ворот и башен и буквально поражает воображение своей архитектурой. Здесь находится множество достопримечательностей, музеев и весьма доступных магазинов.
На центральной Рыночной площади Вы увидите прекрасную церковь Фрауэнкирхе, на часах которой в полдень начинают двигаться фигурки, и загадаете желание возле волшебного фонтана. Именно здесь в декабре проходит самый большой рождественский базар в Германии, ежегодно собирающий множество гостей.</t>
  </si>
  <si>
    <t>Мюнхен – большой музей архитектуры под открытым небом. Мюнхен – это всемирно известное пиво, жареные колбаски, кренделя из белого теста с солью и самый большой на свете праздник пива Октоберфест. Мюнхен – это шикарные бутики и огромное количество европейских и уж тем более немецких знаменитостей. Мюнхен – промышленная столица Германии. Мюнхен – город кинематографии. Мюнхен – сокровища мировой живописи в Пинакотеке.</t>
  </si>
  <si>
    <t xml:space="preserve">Регенсбург — старинный вольный немецкий город — 4-й по величине город Баварии. Город, сошедший с рождественской открытки. Следуйте за нами и открывайте для себя уголки, которые потом еще останутся в памяти. Лицо старого средневекового города украшают многочисленные церкви, крепостные башни и дома богатых горожан, которые по своей архитектуре уникальны. Чудо света - Каменный мост - удивительное сооружение построили жители Регенсбурга еще в 12-ом веке. </t>
  </si>
  <si>
    <t>Наша экскурсия продемонстрирует Вам своеобразие и удивительный средневековый колорит Бамберга. Выдающиеся барочные памятники поджидают Вас на каждом шагу, но в городе много и других достопримечательностей – от романских храмов до рыбацкого квартала с живописными зданиями. Бамберг, подобно Риму, стоит на семи холмах. Поэтому местные называют Бамберг "немецким Римом". Самые патриотичные, наоборот, называют Рим "итальянским Бамбергом". В ходе экскурсии Вас очарует квартал «Маленькая Венеция», дома стоящие на сваях прямо в реке Регниц.</t>
  </si>
  <si>
    <t>Город великих императоров и полководцев, талантливых музыкантов и поэтов, всемирно известных учёных и изобретателей. Роскошная архитектура, музыкальные фестивали, богатейшие музеи, ослепительные магазины, самые вкусные пирожные – это всё Вена. Приезжайте, столица Австрии примет вас как радушная хозяйка и подарит вам частичку своего блеска. Мы пожготовили для вас обзорную и пешеходную экскурсии по городу, размещение в отеле 3-4* с завтраком, возможность посещения венской оперы</t>
  </si>
  <si>
    <t>В стоимость входит трансфер на комфортабельном автобусе, размещение в отеле 3* - 1 ночь, дополнительно оплачивается пакет экскурсий 60 евро</t>
  </si>
  <si>
    <t xml:space="preserve">Пешеходная экскурсия по городу-курорту, традиции лечения в котором заложены  еще в 18 веке царскими особами из России и Европы. </t>
  </si>
  <si>
    <t>Во время посещения завода «Бехеровка» Вам расскажут о производстве знаменитого на весь мир ликера, несколько сортов которого Вы продегустируете.</t>
  </si>
  <si>
    <t>Насладитесь огромным выбором товаров в большом немецком городке. Вы сможете купить  сувениры для своих друзей и близких, а также совершить более значительные покупки по очень привлекательным ценам.</t>
  </si>
  <si>
    <t xml:space="preserve">Экскурсия в Замок Глубока запомнится всем, даже искушенным путешественникам. Далеким прообразом этого замка стал королевский замок Виндзор. Самая знаменитая неоготическая постройка в Чешской Республике укрыта посреди прекрасного английского парка. В ходе экскурсии Вы познакомитесь с шикарными церемониальными залами, оружейной палатой и дворцовой кухней, оборудованной в духе того времени. Затем отправимся в Чешский Крумлов. Второй по величине, после Пражского Града, дворцовый комплекс в Чешской Республике, внесенный в 1992 году, как и весь город, в Список памятников ЮНЕСКО. Крепость и замок стоят на скале над Влтавой, туристический маршрут пройдет через наиболее интересные части комплекса, такие как барочный театр, маскарадный зал или дворцовую башню со смотровой площадкой.
</t>
  </si>
  <si>
    <t>Дрезден (с посещением картинной галереи)</t>
  </si>
  <si>
    <t>Курортный треугольник+Ресторан "В Скале"</t>
  </si>
  <si>
    <t>Классическая Прага</t>
  </si>
  <si>
    <t>Продолжительность экскурсии</t>
  </si>
  <si>
    <t>Название экскурсии</t>
  </si>
  <si>
    <t>Доплата на экскурсиях</t>
  </si>
  <si>
    <t>11:00 - 21:00</t>
  </si>
  <si>
    <t>Курортный треугольник + ресторан "В Скале"</t>
  </si>
  <si>
    <t>входной билет в картинную галерею - 10 евро</t>
  </si>
  <si>
    <t>07:30 - 21:00</t>
  </si>
  <si>
    <t>06:00 - 22:00</t>
  </si>
  <si>
    <t>Замок Локет+ужин с жаренным паросенком</t>
  </si>
  <si>
    <t>13:00 - 22:00</t>
  </si>
  <si>
    <t>входной билет галерею - 10 евро</t>
  </si>
  <si>
    <t>13:00 - 20:00</t>
  </si>
  <si>
    <t>Покупки в Германии (Байройт)</t>
  </si>
  <si>
    <t>09:00 - 19:00</t>
  </si>
  <si>
    <t>Город Локет+ужин с жаренным паросенком</t>
  </si>
  <si>
    <t>процент от цены</t>
  </si>
  <si>
    <t>Дрезден-шоп</t>
  </si>
  <si>
    <t>Нюрнберг-шоп</t>
  </si>
  <si>
    <t>Прага шоп</t>
  </si>
  <si>
    <t>Саксонская Швейцария</t>
  </si>
  <si>
    <t>с апреля по октябрь</t>
  </si>
  <si>
    <t>ДВУХДНЕВНЫЕ ЭКСКУРСИИ</t>
  </si>
  <si>
    <t>СБ-ВС</t>
  </si>
  <si>
    <t xml:space="preserve">Швейцария 2 дня  </t>
  </si>
  <si>
    <t>Мюнхен + Замки Баварии</t>
  </si>
  <si>
    <t>ТРЕХДНЕВНЫЕ ЭКСКУРСИИ</t>
  </si>
  <si>
    <t>ПТ-ПН</t>
  </si>
  <si>
    <t>Париж</t>
  </si>
  <si>
    <t>15:45(пт)-11:00(пн)</t>
  </si>
  <si>
    <t>05:00(сб)-02:00(пн)</t>
  </si>
  <si>
    <t>входной билет в замок - 6 евро</t>
  </si>
  <si>
    <t>вход в оба замка - 25 евро</t>
  </si>
  <si>
    <t>16:00 - 19:30</t>
  </si>
  <si>
    <t>14:00 - 19:30</t>
  </si>
  <si>
    <t>Цена в евро из расчета 1 евро = 26,4 крон</t>
  </si>
  <si>
    <t>* в стоимость экскурсий не включены входные билеты.  В стоимость экскурсий не включено питание. Экскурсия оргинизовывается при наборе группы от 6 человек. Стоимость экскурсии варьируется в зависимости от курса евро/крона на день оплаты.</t>
  </si>
  <si>
    <t>входной билет в замок - 4 евро, ужин в цене</t>
  </si>
  <si>
    <t>ужин в цене</t>
  </si>
  <si>
    <t>Замок Хише + семейный пивовар*</t>
  </si>
  <si>
    <t>Дрезден*</t>
  </si>
  <si>
    <t>Замок Глубока и Чешский Крумлов*</t>
  </si>
  <si>
    <t>Замки Баварии:Нойшванштайн+Хоэншвангау*</t>
  </si>
  <si>
    <t>08:30(сб)-22:00(вс)</t>
  </si>
  <si>
    <t>06:30(сб)-21:30(вс)</t>
  </si>
  <si>
    <t>входной билет в замок - 8 евро</t>
  </si>
  <si>
    <t>Посадка на экскурсии в указанное время от Hotel Pavlov / возможна посадка от Lazni 1 за 20 минут до указанного времени.</t>
  </si>
  <si>
    <t>Экскурсии из Карловых вар</t>
  </si>
  <si>
    <t>Цена с человека, евро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</si>
</sst>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_K_č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h]:mm:ss;@"/>
    <numFmt numFmtId="186" formatCode="h:mm;@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i/>
      <sz val="20"/>
      <name val="Times New Roman"/>
      <family val="1"/>
    </font>
    <font>
      <i/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1"/>
      <name val="Calibri"/>
      <family val="2"/>
    </font>
    <font>
      <b/>
      <sz val="12"/>
      <color indexed="3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58"/>
      </bottom>
    </border>
    <border>
      <left style="medium"/>
      <right style="medium"/>
      <top style="thin">
        <color indexed="58"/>
      </top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 wrapText="1"/>
    </xf>
    <xf numFmtId="0" fontId="22" fillId="0" borderId="0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2" fillId="18" borderId="0" xfId="0" applyFont="1" applyFill="1" applyAlignment="1">
      <alignment horizontal="left" vertical="top" wrapText="1"/>
    </xf>
    <xf numFmtId="0" fontId="23" fillId="18" borderId="0" xfId="0" applyFont="1" applyFill="1" applyAlignment="1">
      <alignment horizontal="left" vertical="top"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8" fillId="0" borderId="0" xfId="0" applyFont="1" applyBorder="1" applyAlignment="1">
      <alignment horizontal="left" vertical="top" wrapText="1"/>
    </xf>
    <xf numFmtId="0" fontId="25" fillId="19" borderId="10" xfId="0" applyFont="1" applyFill="1" applyBorder="1" applyAlignment="1">
      <alignment horizontal="left" vertical="top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2" fillId="19" borderId="13" xfId="0" applyFont="1" applyFill="1" applyBorder="1" applyAlignment="1">
      <alignment horizontal="center" vertical="center" wrapText="1"/>
    </xf>
    <xf numFmtId="0" fontId="22" fillId="19" borderId="14" xfId="0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19" borderId="1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20" fontId="22" fillId="19" borderId="13" xfId="0" applyNumberFormat="1" applyFont="1" applyFill="1" applyBorder="1" applyAlignment="1">
      <alignment horizontal="center" vertical="center" wrapText="1"/>
    </xf>
    <xf numFmtId="20" fontId="22" fillId="19" borderId="14" xfId="0" applyNumberFormat="1" applyFont="1" applyFill="1" applyBorder="1" applyAlignment="1">
      <alignment horizontal="center" vertical="center" wrapText="1"/>
    </xf>
    <xf numFmtId="20" fontId="22" fillId="18" borderId="13" xfId="0" applyNumberFormat="1" applyFont="1" applyFill="1" applyBorder="1" applyAlignment="1">
      <alignment horizontal="center" vertical="center" wrapText="1"/>
    </xf>
    <xf numFmtId="20" fontId="22" fillId="18" borderId="15" xfId="0" applyNumberFormat="1" applyFont="1" applyFill="1" applyBorder="1" applyAlignment="1">
      <alignment horizontal="center" vertical="center" wrapText="1"/>
    </xf>
    <xf numFmtId="20" fontId="22" fillId="18" borderId="14" xfId="0" applyNumberFormat="1" applyFont="1" applyFill="1" applyBorder="1" applyAlignment="1">
      <alignment horizontal="center" vertical="center" wrapText="1"/>
    </xf>
    <xf numFmtId="20" fontId="22" fillId="19" borderId="15" xfId="0" applyNumberFormat="1" applyFont="1" applyFill="1" applyBorder="1" applyAlignment="1">
      <alignment horizontal="center" vertical="center" wrapText="1"/>
    </xf>
    <xf numFmtId="20" fontId="22" fillId="0" borderId="14" xfId="0" applyNumberFormat="1" applyFont="1" applyBorder="1" applyAlignment="1">
      <alignment horizontal="center" vertical="center" wrapText="1"/>
    </xf>
    <xf numFmtId="20" fontId="22" fillId="0" borderId="13" xfId="0" applyNumberFormat="1" applyFont="1" applyBorder="1" applyAlignment="1">
      <alignment horizontal="center" vertical="center" wrapText="1"/>
    </xf>
    <xf numFmtId="20" fontId="22" fillId="0" borderId="15" xfId="0" applyNumberFormat="1" applyFont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left" vertical="center" wrapText="1"/>
    </xf>
    <xf numFmtId="0" fontId="23" fillId="19" borderId="14" xfId="0" applyFont="1" applyFill="1" applyBorder="1" applyAlignment="1">
      <alignment horizontal="left" vertical="center" wrapText="1"/>
    </xf>
    <xf numFmtId="0" fontId="23" fillId="18" borderId="13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18" borderId="15" xfId="0" applyFont="1" applyFill="1" applyBorder="1" applyAlignment="1">
      <alignment horizontal="left" vertical="center" wrapText="1"/>
    </xf>
    <xf numFmtId="0" fontId="23" fillId="18" borderId="14" xfId="0" applyFont="1" applyFill="1" applyBorder="1" applyAlignment="1">
      <alignment horizontal="left" vertical="center" wrapText="1"/>
    </xf>
    <xf numFmtId="0" fontId="23" fillId="19" borderId="15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2" fillId="18" borderId="15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39" fillId="18" borderId="16" xfId="0" applyFont="1" applyFill="1" applyBorder="1" applyAlignment="1">
      <alignment horizontal="center" vertical="top" wrapText="1"/>
    </xf>
    <xf numFmtId="0" fontId="39" fillId="18" borderId="17" xfId="0" applyFont="1" applyFill="1" applyBorder="1" applyAlignment="1">
      <alignment horizontal="center" vertical="top" wrapText="1"/>
    </xf>
    <xf numFmtId="0" fontId="39" fillId="19" borderId="18" xfId="0" applyFont="1" applyFill="1" applyBorder="1" applyAlignment="1">
      <alignment horizontal="center" vertical="center" wrapText="1"/>
    </xf>
    <xf numFmtId="0" fontId="39" fillId="19" borderId="19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 wrapText="1"/>
    </xf>
    <xf numFmtId="0" fontId="39" fillId="18" borderId="19" xfId="0" applyFont="1" applyFill="1" applyBorder="1" applyAlignment="1">
      <alignment horizontal="center" vertical="center" wrapText="1"/>
    </xf>
    <xf numFmtId="0" fontId="23" fillId="19" borderId="18" xfId="0" applyFont="1" applyFill="1" applyBorder="1" applyAlignment="1">
      <alignment horizontal="center" vertical="center" wrapText="1"/>
    </xf>
    <xf numFmtId="1" fontId="23" fillId="19" borderId="20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1" fontId="39" fillId="0" borderId="19" xfId="0" applyNumberFormat="1" applyFont="1" applyBorder="1" applyAlignment="1">
      <alignment horizontal="center" vertical="center" wrapText="1"/>
    </xf>
    <xf numFmtId="1" fontId="39" fillId="19" borderId="18" xfId="0" applyNumberFormat="1" applyFont="1" applyFill="1" applyBorder="1" applyAlignment="1">
      <alignment horizontal="center" vertical="center" wrapText="1"/>
    </xf>
    <xf numFmtId="1" fontId="39" fillId="19" borderId="20" xfId="0" applyNumberFormat="1" applyFont="1" applyFill="1" applyBorder="1" applyAlignment="1">
      <alignment horizontal="center" vertical="center" wrapText="1"/>
    </xf>
    <xf numFmtId="1" fontId="39" fillId="19" borderId="19" xfId="0" applyNumberFormat="1" applyFont="1" applyFill="1" applyBorder="1" applyAlignment="1">
      <alignment horizontal="center" vertical="center" wrapText="1"/>
    </xf>
    <xf numFmtId="1" fontId="39" fillId="0" borderId="18" xfId="0" applyNumberFormat="1" applyFont="1" applyBorder="1" applyAlignment="1">
      <alignment horizontal="center" vertical="center" wrapText="1"/>
    </xf>
    <xf numFmtId="1" fontId="39" fillId="0" borderId="20" xfId="0" applyNumberFormat="1" applyFont="1" applyBorder="1" applyAlignment="1">
      <alignment horizontal="center" vertical="center" wrapText="1"/>
    </xf>
    <xf numFmtId="0" fontId="22" fillId="19" borderId="13" xfId="0" applyFont="1" applyFill="1" applyBorder="1" applyAlignment="1">
      <alignment vertical="top" wrapText="1"/>
    </xf>
    <xf numFmtId="0" fontId="22" fillId="19" borderId="14" xfId="0" applyFont="1" applyFill="1" applyBorder="1" applyAlignment="1">
      <alignment horizontal="left" vertical="top" wrapText="1"/>
    </xf>
    <xf numFmtId="0" fontId="22" fillId="18" borderId="13" xfId="0" applyFont="1" applyFill="1" applyBorder="1" applyAlignment="1">
      <alignment vertical="top" wrapText="1"/>
    </xf>
    <xf numFmtId="0" fontId="22" fillId="0" borderId="15" xfId="0" applyFont="1" applyBorder="1" applyAlignment="1">
      <alignment horizontal="left" vertical="top" wrapText="1"/>
    </xf>
    <xf numFmtId="0" fontId="22" fillId="18" borderId="15" xfId="0" applyFont="1" applyFill="1" applyBorder="1" applyAlignment="1">
      <alignment horizontal="left" vertical="top" wrapText="1"/>
    </xf>
    <xf numFmtId="0" fontId="22" fillId="18" borderId="14" xfId="0" applyFont="1" applyFill="1" applyBorder="1" applyAlignment="1">
      <alignment horizontal="left" vertical="top" wrapText="1"/>
    </xf>
    <xf numFmtId="0" fontId="22" fillId="19" borderId="13" xfId="0" applyFont="1" applyFill="1" applyBorder="1" applyAlignment="1">
      <alignment horizontal="left" vertical="top" wrapText="1"/>
    </xf>
    <xf numFmtId="0" fontId="22" fillId="19" borderId="15" xfId="0" applyFont="1" applyFill="1" applyBorder="1" applyAlignment="1">
      <alignment horizontal="left" vertical="top" wrapText="1"/>
    </xf>
    <xf numFmtId="0" fontId="22" fillId="19" borderId="15" xfId="0" applyFont="1" applyFill="1" applyBorder="1" applyAlignment="1">
      <alignment vertical="top" wrapText="1"/>
    </xf>
    <xf numFmtId="0" fontId="22" fillId="19" borderId="14" xfId="0" applyFont="1" applyFill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vertical="top" wrapText="1"/>
    </xf>
    <xf numFmtId="0" fontId="22" fillId="0" borderId="14" xfId="0" applyFont="1" applyBorder="1" applyAlignment="1">
      <alignment vertical="center" wrapText="1"/>
    </xf>
    <xf numFmtId="0" fontId="25" fillId="19" borderId="21" xfId="0" applyFont="1" applyFill="1" applyBorder="1" applyAlignment="1">
      <alignment horizontal="center" vertical="center" wrapText="1"/>
    </xf>
    <xf numFmtId="0" fontId="24" fillId="19" borderId="22" xfId="0" applyFont="1" applyFill="1" applyBorder="1" applyAlignment="1">
      <alignment horizontal="center" vertical="top"/>
    </xf>
    <xf numFmtId="0" fontId="24" fillId="18" borderId="13" xfId="0" applyFont="1" applyFill="1" applyBorder="1" applyAlignment="1">
      <alignment horizontal="center" vertical="top"/>
    </xf>
    <xf numFmtId="0" fontId="22" fillId="0" borderId="15" xfId="0" applyFont="1" applyBorder="1" applyAlignment="1">
      <alignment vertical="center" wrapText="1"/>
    </xf>
    <xf numFmtId="0" fontId="24" fillId="18" borderId="14" xfId="0" applyFont="1" applyFill="1" applyBorder="1" applyAlignment="1">
      <alignment horizontal="center" vertical="top"/>
    </xf>
    <xf numFmtId="0" fontId="30" fillId="0" borderId="18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19" xfId="0" applyFont="1" applyBorder="1" applyAlignment="1">
      <alignment/>
    </xf>
    <xf numFmtId="0" fontId="24" fillId="18" borderId="15" xfId="0" applyFont="1" applyFill="1" applyBorder="1" applyAlignment="1">
      <alignment horizontal="center" vertical="top"/>
    </xf>
    <xf numFmtId="0" fontId="25" fillId="18" borderId="23" xfId="0" applyFont="1" applyFill="1" applyBorder="1" applyAlignment="1">
      <alignment horizontal="left" vertical="center"/>
    </xf>
    <xf numFmtId="0" fontId="25" fillId="18" borderId="24" xfId="0" applyFont="1" applyFill="1" applyBorder="1" applyAlignment="1">
      <alignment horizontal="left" vertical="center"/>
    </xf>
    <xf numFmtId="0" fontId="25" fillId="18" borderId="25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24" fillId="19" borderId="12" xfId="0" applyFont="1" applyFill="1" applyBorder="1" applyAlignment="1">
      <alignment horizontal="center" vertical="top"/>
    </xf>
    <xf numFmtId="0" fontId="24" fillId="19" borderId="10" xfId="0" applyFont="1" applyFill="1" applyBorder="1" applyAlignment="1">
      <alignment horizontal="left" vertical="top"/>
    </xf>
    <xf numFmtId="0" fontId="19" fillId="2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3" fillId="18" borderId="26" xfId="0" applyFont="1" applyFill="1" applyBorder="1" applyAlignment="1">
      <alignment horizontal="center" vertical="top" wrapText="1"/>
    </xf>
    <xf numFmtId="0" fontId="23" fillId="18" borderId="27" xfId="0" applyFont="1" applyFill="1" applyBorder="1" applyAlignment="1">
      <alignment horizontal="center" vertical="top" wrapText="1"/>
    </xf>
    <xf numFmtId="0" fontId="23" fillId="18" borderId="13" xfId="0" applyFont="1" applyFill="1" applyBorder="1" applyAlignment="1">
      <alignment horizontal="center" vertical="top" wrapText="1"/>
    </xf>
    <xf numFmtId="0" fontId="23" fillId="18" borderId="14" xfId="0" applyFont="1" applyFill="1" applyBorder="1" applyAlignment="1">
      <alignment horizontal="center" vertical="top" wrapText="1"/>
    </xf>
    <xf numFmtId="0" fontId="32" fillId="18" borderId="21" xfId="0" applyFont="1" applyFill="1" applyBorder="1" applyAlignment="1">
      <alignment horizontal="center" vertical="top"/>
    </xf>
    <xf numFmtId="0" fontId="32" fillId="18" borderId="11" xfId="0" applyFont="1" applyFill="1" applyBorder="1" applyAlignment="1">
      <alignment horizontal="center" vertical="top"/>
    </xf>
    <xf numFmtId="0" fontId="25" fillId="18" borderId="28" xfId="0" applyFont="1" applyFill="1" applyBorder="1" applyAlignment="1">
      <alignment horizontal="center" vertical="center" wrapText="1"/>
    </xf>
    <xf numFmtId="0" fontId="25" fillId="18" borderId="29" xfId="0" applyFont="1" applyFill="1" applyBorder="1" applyAlignment="1">
      <alignment horizontal="center" vertical="center" wrapText="1"/>
    </xf>
    <xf numFmtId="0" fontId="32" fillId="18" borderId="16" xfId="0" applyFont="1" applyFill="1" applyBorder="1" applyAlignment="1">
      <alignment horizontal="center" vertical="top"/>
    </xf>
    <xf numFmtId="0" fontId="32" fillId="18" borderId="0" xfId="0" applyFont="1" applyFill="1" applyBorder="1" applyAlignment="1">
      <alignment horizontal="center" vertical="top"/>
    </xf>
    <xf numFmtId="0" fontId="34" fillId="0" borderId="0" xfId="0" applyFont="1" applyBorder="1" applyAlignment="1">
      <alignment horizontal="center" vertical="top" wrapText="1"/>
    </xf>
    <xf numFmtId="0" fontId="26" fillId="20" borderId="21" xfId="55" applyFont="1" applyFill="1" applyBorder="1" applyAlignment="1">
      <alignment horizontal="center" vertical="top" wrapText="1"/>
      <protection/>
    </xf>
    <xf numFmtId="0" fontId="27" fillId="20" borderId="11" xfId="55" applyFont="1" applyFill="1" applyBorder="1" applyAlignment="1">
      <alignment horizontal="center" vertical="top" wrapText="1"/>
      <protection/>
    </xf>
    <xf numFmtId="0" fontId="27" fillId="20" borderId="12" xfId="55" applyFont="1" applyFill="1" applyBorder="1" applyAlignment="1">
      <alignment horizontal="center" vertical="top" wrapText="1"/>
      <protection/>
    </xf>
    <xf numFmtId="0" fontId="23" fillId="18" borderId="30" xfId="0" applyFont="1" applyFill="1" applyBorder="1" applyAlignment="1">
      <alignment horizontal="center" vertical="top" wrapText="1"/>
    </xf>
    <xf numFmtId="0" fontId="23" fillId="18" borderId="31" xfId="0" applyFont="1" applyFill="1" applyBorder="1" applyAlignment="1">
      <alignment horizontal="center" vertical="top" wrapText="1"/>
    </xf>
    <xf numFmtId="0" fontId="19" fillId="5" borderId="13" xfId="0" applyFont="1" applyFill="1" applyBorder="1" applyAlignment="1">
      <alignment horizontal="center" vertical="top" wrapText="1"/>
    </xf>
    <xf numFmtId="0" fontId="19" fillId="5" borderId="14" xfId="0" applyFont="1" applyFill="1" applyBorder="1" applyAlignment="1">
      <alignment horizontal="center" vertical="top" wrapText="1"/>
    </xf>
    <xf numFmtId="0" fontId="19" fillId="5" borderId="32" xfId="0" applyFont="1" applyFill="1" applyBorder="1" applyAlignment="1">
      <alignment horizontal="center" vertical="top" wrapText="1"/>
    </xf>
    <xf numFmtId="0" fontId="19" fillId="5" borderId="33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9.140625" style="2" customWidth="1"/>
    <col min="2" max="2" width="28.7109375" style="2" customWidth="1"/>
    <col min="3" max="3" width="50.00390625" style="2" customWidth="1"/>
    <col min="4" max="4" width="16.57421875" style="2" customWidth="1"/>
    <col min="5" max="5" width="12.28125" style="2" hidden="1" customWidth="1"/>
    <col min="6" max="6" width="35.00390625" style="2" customWidth="1"/>
    <col min="7" max="10" width="3.28125" style="2" bestFit="1" customWidth="1"/>
    <col min="11" max="11" width="15.421875" style="2" customWidth="1"/>
    <col min="12" max="12" width="16.140625" style="2" customWidth="1"/>
    <col min="13" max="16384" width="9.140625" style="2" customWidth="1"/>
  </cols>
  <sheetData>
    <row r="1" spans="1:11" ht="28.5" customHeight="1" thickBot="1">
      <c r="A1" s="107" t="s">
        <v>98</v>
      </c>
      <c r="B1" s="108"/>
      <c r="C1" s="108"/>
      <c r="D1" s="108"/>
      <c r="E1" s="108"/>
      <c r="F1" s="109"/>
      <c r="G1" s="3"/>
      <c r="H1" s="3"/>
      <c r="I1" s="3"/>
      <c r="J1" s="3"/>
      <c r="K1" s="3"/>
    </row>
    <row r="2" spans="1:6" s="4" customFormat="1" ht="22.5" customHeight="1">
      <c r="A2" s="96" t="s">
        <v>0</v>
      </c>
      <c r="B2" s="96" t="s">
        <v>52</v>
      </c>
      <c r="C2" s="110" t="s">
        <v>53</v>
      </c>
      <c r="D2" s="98" t="s">
        <v>99</v>
      </c>
      <c r="E2" s="42" t="s">
        <v>67</v>
      </c>
      <c r="F2" s="110" t="s">
        <v>54</v>
      </c>
    </row>
    <row r="3" spans="1:6" s="4" customFormat="1" ht="16.5" thickBot="1">
      <c r="A3" s="97"/>
      <c r="B3" s="97"/>
      <c r="C3" s="111"/>
      <c r="D3" s="99"/>
      <c r="E3" s="43"/>
      <c r="F3" s="111"/>
    </row>
    <row r="4" spans="1:6" ht="15.75">
      <c r="A4" s="15" t="s">
        <v>21</v>
      </c>
      <c r="B4" s="22" t="s">
        <v>63</v>
      </c>
      <c r="C4" s="31" t="s">
        <v>64</v>
      </c>
      <c r="D4" s="15">
        <v>17</v>
      </c>
      <c r="E4" s="44" t="e">
        <f>100-#REF!/D4*100</f>
        <v>#REF!</v>
      </c>
      <c r="F4" s="59"/>
    </row>
    <row r="5" spans="1:6" ht="32.25" thickBot="1">
      <c r="A5" s="16" t="s">
        <v>21</v>
      </c>
      <c r="B5" s="23" t="s">
        <v>85</v>
      </c>
      <c r="C5" s="32" t="s">
        <v>60</v>
      </c>
      <c r="D5" s="16">
        <v>34</v>
      </c>
      <c r="E5" s="45" t="e">
        <f>100-#REF!/D5*100</f>
        <v>#REF!</v>
      </c>
      <c r="F5" s="60" t="s">
        <v>88</v>
      </c>
    </row>
    <row r="6" spans="1:6" s="6" customFormat="1" ht="15.75">
      <c r="A6" s="17" t="s">
        <v>22</v>
      </c>
      <c r="B6" s="24" t="s">
        <v>63</v>
      </c>
      <c r="C6" s="33" t="s">
        <v>64</v>
      </c>
      <c r="D6" s="17">
        <v>17</v>
      </c>
      <c r="E6" s="46" t="e">
        <f>100-#REF!/D6*100</f>
        <v>#REF!</v>
      </c>
      <c r="F6" s="61"/>
    </row>
    <row r="7" spans="1:6" s="5" customFormat="1" ht="15.75">
      <c r="A7" s="18" t="s">
        <v>22</v>
      </c>
      <c r="B7" s="18" t="s">
        <v>61</v>
      </c>
      <c r="C7" s="34" t="s">
        <v>20</v>
      </c>
      <c r="D7" s="18">
        <v>34</v>
      </c>
      <c r="E7" s="47" t="e">
        <f>100-#REF!/D7*100</f>
        <v>#REF!</v>
      </c>
      <c r="F7" s="62"/>
    </row>
    <row r="8" spans="1:6" ht="15.75">
      <c r="A8" s="18" t="s">
        <v>22</v>
      </c>
      <c r="B8" s="25" t="s">
        <v>55</v>
      </c>
      <c r="C8" s="35" t="s">
        <v>68</v>
      </c>
      <c r="D8" s="40">
        <v>26</v>
      </c>
      <c r="E8" s="48" t="e">
        <f>100-#REF!/D8*100</f>
        <v>#REF!</v>
      </c>
      <c r="F8" s="63"/>
    </row>
    <row r="9" spans="1:6" ht="16.5" thickBot="1">
      <c r="A9" s="19" t="s">
        <v>22</v>
      </c>
      <c r="B9" s="26" t="s">
        <v>55</v>
      </c>
      <c r="C9" s="36" t="s">
        <v>91</v>
      </c>
      <c r="D9" s="41">
        <v>30</v>
      </c>
      <c r="E9" s="49" t="e">
        <f>100-#REF!/D9*100</f>
        <v>#REF!</v>
      </c>
      <c r="F9" s="64" t="s">
        <v>62</v>
      </c>
    </row>
    <row r="10" spans="1:6" ht="15.75">
      <c r="A10" s="15" t="s">
        <v>23</v>
      </c>
      <c r="B10" s="22" t="s">
        <v>84</v>
      </c>
      <c r="C10" s="31" t="s">
        <v>66</v>
      </c>
      <c r="D10" s="15">
        <v>34</v>
      </c>
      <c r="E10" s="50" t="e">
        <f>100-#REF!/D10*100</f>
        <v>#REF!</v>
      </c>
      <c r="F10" s="65" t="s">
        <v>89</v>
      </c>
    </row>
    <row r="11" spans="1:6" ht="15.75">
      <c r="A11" s="20" t="s">
        <v>23</v>
      </c>
      <c r="B11" s="27" t="s">
        <v>55</v>
      </c>
      <c r="C11" s="37" t="s">
        <v>12</v>
      </c>
      <c r="D11" s="20">
        <v>34</v>
      </c>
      <c r="E11" s="51" t="e">
        <f>100-#REF!/D11*100</f>
        <v>#REF!</v>
      </c>
      <c r="F11" s="66"/>
    </row>
    <row r="12" spans="1:6" ht="15.75">
      <c r="A12" s="20" t="s">
        <v>23</v>
      </c>
      <c r="B12" s="27" t="s">
        <v>55</v>
      </c>
      <c r="C12" s="37" t="s">
        <v>69</v>
      </c>
      <c r="D12" s="20">
        <v>30</v>
      </c>
      <c r="E12" s="51"/>
      <c r="F12" s="66"/>
    </row>
    <row r="13" spans="1:6" s="6" customFormat="1" ht="15.75">
      <c r="A13" s="20" t="s">
        <v>23</v>
      </c>
      <c r="B13" s="27" t="s">
        <v>63</v>
      </c>
      <c r="C13" s="37" t="s">
        <v>64</v>
      </c>
      <c r="D13" s="20">
        <v>17</v>
      </c>
      <c r="E13" s="51" t="e">
        <f>100-#REF!/D13*100</f>
        <v>#REF!</v>
      </c>
      <c r="F13" s="67"/>
    </row>
    <row r="14" spans="1:6" s="7" customFormat="1" ht="16.5" thickBot="1">
      <c r="A14" s="16" t="s">
        <v>23</v>
      </c>
      <c r="B14" s="23" t="s">
        <v>55</v>
      </c>
      <c r="C14" s="32" t="s">
        <v>51</v>
      </c>
      <c r="D14" s="16">
        <v>21</v>
      </c>
      <c r="E14" s="52" t="e">
        <f>100-#REF!/D14*100</f>
        <v>#REF!</v>
      </c>
      <c r="F14" s="68"/>
    </row>
    <row r="15" spans="1:6" s="5" customFormat="1" ht="15.75">
      <c r="A15" s="21" t="s">
        <v>24</v>
      </c>
      <c r="B15" s="24" t="s">
        <v>63</v>
      </c>
      <c r="C15" s="38" t="s">
        <v>64</v>
      </c>
      <c r="D15" s="21">
        <v>17</v>
      </c>
      <c r="E15" s="46" t="e">
        <f>100-#REF!/D15*100</f>
        <v>#REF!</v>
      </c>
      <c r="F15" s="69"/>
    </row>
    <row r="16" spans="1:6" s="5" customFormat="1" ht="16.5" thickBot="1">
      <c r="A16" s="19" t="s">
        <v>24</v>
      </c>
      <c r="B16" s="28" t="s">
        <v>14</v>
      </c>
      <c r="C16" s="39" t="s">
        <v>90</v>
      </c>
      <c r="D16" s="19">
        <v>17</v>
      </c>
      <c r="E16" s="53" t="e">
        <f>100-#REF!/D16*100</f>
        <v>#REF!</v>
      </c>
      <c r="F16" s="70" t="s">
        <v>82</v>
      </c>
    </row>
    <row r="17" spans="1:6" s="7" customFormat="1" ht="15.75">
      <c r="A17" s="15" t="s">
        <v>25</v>
      </c>
      <c r="B17" s="22" t="s">
        <v>65</v>
      </c>
      <c r="C17" s="31" t="s">
        <v>51</v>
      </c>
      <c r="D17" s="15">
        <v>21</v>
      </c>
      <c r="E17" s="54" t="e">
        <f>100-#REF!/D17*100</f>
        <v>#REF!</v>
      </c>
      <c r="F17" s="65"/>
    </row>
    <row r="18" spans="1:6" s="7" customFormat="1" ht="15.75">
      <c r="A18" s="20" t="s">
        <v>25</v>
      </c>
      <c r="B18" s="27" t="s">
        <v>65</v>
      </c>
      <c r="C18" s="37" t="s">
        <v>70</v>
      </c>
      <c r="D18" s="20">
        <v>19</v>
      </c>
      <c r="E18" s="55" t="e">
        <f>100-#REF!/D18*100</f>
        <v>#REF!</v>
      </c>
      <c r="F18" s="66"/>
    </row>
    <row r="19" spans="1:6" s="6" customFormat="1" ht="33" customHeight="1">
      <c r="A19" s="20" t="s">
        <v>25</v>
      </c>
      <c r="B19" s="27" t="s">
        <v>16</v>
      </c>
      <c r="C19" s="37" t="s">
        <v>91</v>
      </c>
      <c r="D19" s="20">
        <v>30</v>
      </c>
      <c r="E19" s="55" t="e">
        <f>100-#REF!/D19*100</f>
        <v>#REF!</v>
      </c>
      <c r="F19" s="66" t="s">
        <v>57</v>
      </c>
    </row>
    <row r="20" spans="1:6" s="6" customFormat="1" ht="15.75">
      <c r="A20" s="20" t="s">
        <v>25</v>
      </c>
      <c r="B20" s="27" t="s">
        <v>16</v>
      </c>
      <c r="C20" s="37" t="s">
        <v>68</v>
      </c>
      <c r="D20" s="20">
        <v>26</v>
      </c>
      <c r="E20" s="55" t="e">
        <f>100-#REF!/D20*100</f>
        <v>#REF!</v>
      </c>
      <c r="F20" s="66"/>
    </row>
    <row r="21" spans="1:6" ht="15.75">
      <c r="A21" s="20" t="s">
        <v>25</v>
      </c>
      <c r="B21" s="27" t="s">
        <v>15</v>
      </c>
      <c r="C21" s="37" t="s">
        <v>12</v>
      </c>
      <c r="D21" s="20">
        <v>34</v>
      </c>
      <c r="E21" s="55" t="e">
        <f>100-#REF!/D21*100</f>
        <v>#REF!</v>
      </c>
      <c r="F21" s="67"/>
    </row>
    <row r="22" spans="1:6" ht="18.75" customHeight="1">
      <c r="A22" s="20" t="s">
        <v>25</v>
      </c>
      <c r="B22" s="27" t="s">
        <v>58</v>
      </c>
      <c r="C22" s="37" t="s">
        <v>5</v>
      </c>
      <c r="D22" s="20">
        <v>49</v>
      </c>
      <c r="E22" s="55" t="e">
        <f>100-#REF!/D22*100</f>
        <v>#REF!</v>
      </c>
      <c r="F22" s="67"/>
    </row>
    <row r="23" spans="1:6" s="5" customFormat="1" ht="16.5" customHeight="1" thickBot="1">
      <c r="A23" s="16" t="s">
        <v>25</v>
      </c>
      <c r="B23" s="16" t="s">
        <v>63</v>
      </c>
      <c r="C23" s="32" t="s">
        <v>56</v>
      </c>
      <c r="D23" s="16">
        <v>19</v>
      </c>
      <c r="E23" s="56" t="e">
        <f>100-#REF!/D23*100</f>
        <v>#REF!</v>
      </c>
      <c r="F23" s="68"/>
    </row>
    <row r="24" spans="1:6" s="5" customFormat="1" ht="15.75">
      <c r="A24" s="21" t="s">
        <v>26</v>
      </c>
      <c r="B24" s="29" t="s">
        <v>17</v>
      </c>
      <c r="C24" s="38" t="s">
        <v>20</v>
      </c>
      <c r="D24" s="21">
        <v>34</v>
      </c>
      <c r="E24" s="57" t="e">
        <f>100-#REF!/D24*100</f>
        <v>#REF!</v>
      </c>
      <c r="F24" s="69"/>
    </row>
    <row r="25" spans="1:6" s="5" customFormat="1" ht="15.75">
      <c r="A25" s="18" t="s">
        <v>26</v>
      </c>
      <c r="B25" s="30" t="s">
        <v>58</v>
      </c>
      <c r="C25" s="34" t="s">
        <v>92</v>
      </c>
      <c r="D25" s="18">
        <v>38</v>
      </c>
      <c r="E25" s="58" t="e">
        <f>100-#REF!/D25*100</f>
        <v>#REF!</v>
      </c>
      <c r="F25" s="62" t="s">
        <v>96</v>
      </c>
    </row>
    <row r="26" spans="1:6" s="5" customFormat="1" ht="15.75">
      <c r="A26" s="18" t="s">
        <v>26</v>
      </c>
      <c r="B26" s="18" t="s">
        <v>15</v>
      </c>
      <c r="C26" s="34" t="s">
        <v>71</v>
      </c>
      <c r="D26" s="18">
        <v>57</v>
      </c>
      <c r="E26" s="58" t="e">
        <f>100-#REF!/D26*100</f>
        <v>#REF!</v>
      </c>
      <c r="F26" s="71" t="s">
        <v>72</v>
      </c>
    </row>
    <row r="27" spans="1:6" s="5" customFormat="1" ht="32.25" thickBot="1">
      <c r="A27" s="19" t="s">
        <v>26</v>
      </c>
      <c r="B27" s="19" t="s">
        <v>59</v>
      </c>
      <c r="C27" s="39" t="s">
        <v>93</v>
      </c>
      <c r="D27" s="19">
        <v>76</v>
      </c>
      <c r="E27" s="53" t="e">
        <f>100-#REF!/D27*100</f>
        <v>#REF!</v>
      </c>
      <c r="F27" s="72" t="s">
        <v>83</v>
      </c>
    </row>
    <row r="28" ht="16.5" thickBot="1"/>
    <row r="29" spans="1:6" s="9" customFormat="1" ht="15" customHeight="1" thickBot="1">
      <c r="A29" s="100" t="s">
        <v>73</v>
      </c>
      <c r="B29" s="101"/>
      <c r="C29" s="101"/>
      <c r="D29" s="101"/>
      <c r="E29" s="13">
        <v>975</v>
      </c>
      <c r="F29" s="14"/>
    </row>
    <row r="30" spans="1:6" s="9" customFormat="1" ht="15.75" customHeight="1">
      <c r="A30" s="102" t="s">
        <v>74</v>
      </c>
      <c r="B30" s="82" t="s">
        <v>75</v>
      </c>
      <c r="C30" s="75" t="s">
        <v>81</v>
      </c>
      <c r="D30" s="75"/>
      <c r="E30" s="78">
        <f>1800*0.75</f>
        <v>1350</v>
      </c>
      <c r="F30" s="75"/>
    </row>
    <row r="31" spans="1:6" s="9" customFormat="1" ht="15" customHeight="1">
      <c r="A31" s="102"/>
      <c r="B31" s="83" t="s">
        <v>76</v>
      </c>
      <c r="C31" s="81" t="s">
        <v>94</v>
      </c>
      <c r="D31" s="81"/>
      <c r="E31" s="79">
        <v>1350</v>
      </c>
      <c r="F31" s="76" t="s">
        <v>83</v>
      </c>
    </row>
    <row r="32" spans="1:6" s="9" customFormat="1" ht="15.75" thickBot="1">
      <c r="A32" s="103"/>
      <c r="B32" s="84" t="s">
        <v>6</v>
      </c>
      <c r="C32" s="77" t="s">
        <v>95</v>
      </c>
      <c r="D32" s="77"/>
      <c r="E32" s="80">
        <f>3400*0.75</f>
        <v>2550</v>
      </c>
      <c r="F32" s="77"/>
    </row>
    <row r="33" spans="1:7" s="9" customFormat="1" ht="15.75" customHeight="1" thickBot="1">
      <c r="A33" s="104" t="s">
        <v>77</v>
      </c>
      <c r="B33" s="105"/>
      <c r="C33" s="105"/>
      <c r="D33" s="105"/>
      <c r="E33" s="8">
        <f>4500*0.8</f>
        <v>3600</v>
      </c>
      <c r="F33" s="8"/>
      <c r="G33" s="8"/>
    </row>
    <row r="34" spans="1:6" s="9" customFormat="1" ht="15.75" customHeight="1" thickBot="1">
      <c r="A34" s="73" t="s">
        <v>78</v>
      </c>
      <c r="B34" s="11" t="s">
        <v>79</v>
      </c>
      <c r="C34" s="92" t="s">
        <v>80</v>
      </c>
      <c r="D34" s="91"/>
      <c r="E34" s="12">
        <f>6800*0.8</f>
        <v>5440</v>
      </c>
      <c r="F34" s="74"/>
    </row>
    <row r="35" spans="1:4" ht="15.75">
      <c r="A35" s="85"/>
      <c r="B35" s="10"/>
      <c r="C35" s="85"/>
      <c r="D35" s="85"/>
    </row>
    <row r="36" spans="1:4" ht="15.75">
      <c r="A36" s="106" t="s">
        <v>87</v>
      </c>
      <c r="B36" s="106"/>
      <c r="C36" s="106"/>
      <c r="D36" s="106"/>
    </row>
    <row r="37" spans="1:4" ht="30">
      <c r="A37" s="86"/>
      <c r="B37" s="87" t="s">
        <v>86</v>
      </c>
      <c r="C37" s="88"/>
      <c r="D37" s="89"/>
    </row>
    <row r="38" spans="1:4" ht="78.75">
      <c r="A38" s="85"/>
      <c r="B38" s="90" t="s">
        <v>97</v>
      </c>
      <c r="C38" s="85"/>
      <c r="D38" s="85"/>
    </row>
  </sheetData>
  <sheetProtection/>
  <mergeCells count="10">
    <mergeCell ref="A1:F1"/>
    <mergeCell ref="F2:F3"/>
    <mergeCell ref="A2:A3"/>
    <mergeCell ref="C2:C3"/>
    <mergeCell ref="B2:B3"/>
    <mergeCell ref="D2:D3"/>
    <mergeCell ref="A29:D29"/>
    <mergeCell ref="A30:A32"/>
    <mergeCell ref="A33:D33"/>
    <mergeCell ref="A36:D36"/>
  </mergeCells>
  <printOptions/>
  <pageMargins left="0.11811023622047245" right="0.11811023622047245" top="0.18" bottom="0.15" header="0.31496062992125984" footer="0.18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7.140625" style="1" customWidth="1"/>
    <col min="2" max="2" width="100.7109375" style="1" customWidth="1"/>
    <col min="3" max="16384" width="9.140625" style="1" customWidth="1"/>
  </cols>
  <sheetData>
    <row r="1" spans="1:2" ht="12.75">
      <c r="A1" s="112" t="s">
        <v>1</v>
      </c>
      <c r="B1" s="114" t="s">
        <v>9</v>
      </c>
    </row>
    <row r="2" spans="1:2" ht="13.5" thickBot="1">
      <c r="A2" s="113"/>
      <c r="B2" s="115"/>
    </row>
    <row r="3" spans="1:2" ht="12.75" customHeight="1" thickBot="1">
      <c r="A3" s="93" t="s">
        <v>30</v>
      </c>
      <c r="B3" s="95" t="s">
        <v>45</v>
      </c>
    </row>
    <row r="4" spans="1:2" ht="26.25" thickBot="1">
      <c r="A4" s="93" t="s">
        <v>31</v>
      </c>
      <c r="B4" s="95" t="s">
        <v>46</v>
      </c>
    </row>
    <row r="5" spans="1:2" ht="26.25" thickBot="1">
      <c r="A5" s="94" t="s">
        <v>3</v>
      </c>
      <c r="B5" s="95" t="s">
        <v>47</v>
      </c>
    </row>
    <row r="6" spans="1:2" ht="90" thickBot="1">
      <c r="A6" s="94" t="s">
        <v>50</v>
      </c>
      <c r="B6" s="95" t="s">
        <v>36</v>
      </c>
    </row>
    <row r="7" spans="1:2" ht="39" thickBot="1">
      <c r="A7" s="94" t="s">
        <v>13</v>
      </c>
      <c r="B7" s="95" t="s">
        <v>33</v>
      </c>
    </row>
    <row r="8" spans="1:2" ht="102.75" thickBot="1">
      <c r="A8" s="94" t="s">
        <v>29</v>
      </c>
      <c r="B8" s="95" t="s">
        <v>35</v>
      </c>
    </row>
    <row r="9" spans="1:2" ht="53.25" customHeight="1" thickBot="1">
      <c r="A9" s="94" t="s">
        <v>19</v>
      </c>
      <c r="B9" s="95" t="s">
        <v>41</v>
      </c>
    </row>
    <row r="10" spans="1:2" ht="26.25" thickBot="1">
      <c r="A10" s="94" t="s">
        <v>8</v>
      </c>
      <c r="B10" s="95" t="s">
        <v>44</v>
      </c>
    </row>
    <row r="11" spans="1:2" ht="13.5" thickBot="1">
      <c r="A11" s="94" t="s">
        <v>10</v>
      </c>
      <c r="B11" s="95" t="s">
        <v>28</v>
      </c>
    </row>
    <row r="12" spans="1:2" ht="13.5" thickBot="1">
      <c r="A12" s="94" t="s">
        <v>11</v>
      </c>
      <c r="B12" s="95" t="s">
        <v>27</v>
      </c>
    </row>
    <row r="13" spans="1:2" ht="90" thickBot="1">
      <c r="A13" s="94" t="s">
        <v>4</v>
      </c>
      <c r="B13" s="95" t="s">
        <v>34</v>
      </c>
    </row>
    <row r="14" spans="1:2" ht="49.5" customHeight="1" thickBot="1">
      <c r="A14" s="94" t="s">
        <v>7</v>
      </c>
      <c r="B14" s="95" t="s">
        <v>37</v>
      </c>
    </row>
    <row r="15" spans="1:2" ht="55.5" customHeight="1" thickBot="1">
      <c r="A15" s="94" t="s">
        <v>6</v>
      </c>
      <c r="B15" s="95" t="s">
        <v>43</v>
      </c>
    </row>
    <row r="16" spans="1:2" ht="102" customHeight="1" thickBot="1">
      <c r="A16" s="94" t="s">
        <v>49</v>
      </c>
      <c r="B16" s="95" t="s">
        <v>38</v>
      </c>
    </row>
    <row r="17" spans="1:2" ht="63" customHeight="1" thickBot="1">
      <c r="A17" s="94" t="s">
        <v>12</v>
      </c>
      <c r="B17" s="95" t="s">
        <v>39</v>
      </c>
    </row>
    <row r="18" spans="1:2" ht="51" customHeight="1" thickBot="1">
      <c r="A18" s="94" t="s">
        <v>5</v>
      </c>
      <c r="B18" s="95" t="s">
        <v>40</v>
      </c>
    </row>
    <row r="19" spans="1:2" ht="64.5" customHeight="1" thickBot="1">
      <c r="A19" s="94" t="s">
        <v>20</v>
      </c>
      <c r="B19" s="95" t="s">
        <v>42</v>
      </c>
    </row>
    <row r="20" spans="1:2" ht="89.25" customHeight="1" thickBot="1">
      <c r="A20" s="94" t="s">
        <v>18</v>
      </c>
      <c r="B20" s="95" t="s">
        <v>48</v>
      </c>
    </row>
    <row r="21" spans="1:2" ht="63.75" customHeight="1" thickBot="1">
      <c r="A21" s="94" t="s">
        <v>2</v>
      </c>
      <c r="B21" s="95" t="s">
        <v>32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Recepce CC 2</dc:creator>
  <cp:keywords/>
  <dc:description/>
  <cp:lastModifiedBy>anastasia.ponomareva</cp:lastModifiedBy>
  <cp:lastPrinted>2016-03-21T15:06:22Z</cp:lastPrinted>
  <dcterms:created xsi:type="dcterms:W3CDTF">2009-11-27T10:23:39Z</dcterms:created>
  <dcterms:modified xsi:type="dcterms:W3CDTF">2017-06-02T11:51:44Z</dcterms:modified>
  <cp:category/>
  <cp:version/>
  <cp:contentType/>
  <cp:contentStatus/>
</cp:coreProperties>
</file>